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200" windowHeight="12000" activeTab="1"/>
  </bookViews>
  <sheets>
    <sheet name="Old" sheetId="1" r:id="rId1"/>
    <sheet name="New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2" l="1"/>
  <c r="O24" i="2"/>
  <c r="K21" i="2" s="1"/>
  <c r="G7" i="2"/>
  <c r="T7" i="1" l="1"/>
  <c r="W9" i="1"/>
  <c r="T9" i="1" s="1"/>
  <c r="Q7" i="1" s="1"/>
  <c r="L26" i="1"/>
  <c r="Z26" i="1"/>
  <c r="Z32" i="1"/>
  <c r="W28" i="1" s="1"/>
  <c r="L32" i="1" l="1"/>
  <c r="K9" i="2" l="1"/>
  <c r="G9" i="2" s="1"/>
  <c r="C7" i="2" s="1"/>
</calcChain>
</file>

<file path=xl/sharedStrings.xml><?xml version="1.0" encoding="utf-8"?>
<sst xmlns="http://schemas.openxmlformats.org/spreadsheetml/2006/main" count="145" uniqueCount="49">
  <si>
    <t>Evap Pond</t>
  </si>
  <si>
    <t>Plant Sewage Tratment</t>
  </si>
  <si>
    <t>Waste Disposal Basin</t>
  </si>
  <si>
    <t>Neutralizing Basin</t>
  </si>
  <si>
    <t>Ash Tank Over Flow</t>
  </si>
  <si>
    <t>Abnormal Operation</t>
  </si>
  <si>
    <t>Process Sump</t>
  </si>
  <si>
    <t>DM Makeup Tank Overflow</t>
  </si>
  <si>
    <t>Misc Leaks</t>
  </si>
  <si>
    <t>Turbine Cycle</t>
  </si>
  <si>
    <t>Sample Panel</t>
  </si>
  <si>
    <t>Boiler System</t>
  </si>
  <si>
    <t>Bearing Cooling Water</t>
  </si>
  <si>
    <t>ENU</t>
  </si>
  <si>
    <t>Pit Redeler Washdown</t>
  </si>
  <si>
    <t>Pit Leaks</t>
  </si>
  <si>
    <t>3 Belt Wash Down</t>
  </si>
  <si>
    <t>Coal Yard Retention Basin</t>
  </si>
  <si>
    <t>Mill Bay Wash Down</t>
  </si>
  <si>
    <t>Circ Water Sample Flows</t>
  </si>
  <si>
    <t>North Storm Drains</t>
  </si>
  <si>
    <t>Redler Deck Dust System</t>
  </si>
  <si>
    <t xml:space="preserve">Lacy's Sump </t>
  </si>
  <si>
    <t xml:space="preserve">Roof Drains </t>
  </si>
  <si>
    <t>Total</t>
  </si>
  <si>
    <t>gpm</t>
  </si>
  <si>
    <t xml:space="preserve"> 200 gpm</t>
  </si>
  <si>
    <t>147 gpm</t>
  </si>
  <si>
    <t>5 gpm</t>
  </si>
  <si>
    <t>347 gpm</t>
  </si>
  <si>
    <t>352 gpm</t>
  </si>
  <si>
    <t>Potable Water System</t>
  </si>
  <si>
    <t>Huntington Waste Water Flows</t>
  </si>
  <si>
    <t>Storm Water Drains</t>
  </si>
  <si>
    <t>Plant Washdown</t>
  </si>
  <si>
    <t>Irrigation Storage Reservoir</t>
  </si>
  <si>
    <t>Boiler System Blowdown</t>
  </si>
  <si>
    <t>Laboratory Sample Panel</t>
  </si>
  <si>
    <t>Plant Sewage Treatment</t>
  </si>
  <si>
    <t>Miscellaneous Packing Flows</t>
  </si>
  <si>
    <t>Turbine Cycle Drains</t>
  </si>
  <si>
    <t>Bearing Cooling Water Blowdown</t>
  </si>
  <si>
    <t>Demineralizer Makeup Overflow</t>
  </si>
  <si>
    <t>Process Water</t>
  </si>
  <si>
    <t>Cooling Tower Blowdown</t>
  </si>
  <si>
    <t>Storm Water</t>
  </si>
  <si>
    <t>Drying Pad Drainage</t>
  </si>
  <si>
    <t>Plant Drains</t>
  </si>
  <si>
    <t>Elementary Neutralization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</si>
</sst>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4" xfId="0" applyFill="1" applyBorder="1"/>
    <xf numFmtId="0" fontId="0" fillId="5" borderId="13" xfId="0" applyFill="1" applyBorder="1"/>
    <xf numFmtId="0" fontId="0" fillId="5" borderId="14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4" borderId="0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23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0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17" xfId="0" applyFill="1" applyBorder="1"/>
    <xf numFmtId="0" fontId="0" fillId="2" borderId="27" xfId="0" applyFill="1" applyBorder="1"/>
    <xf numFmtId="0" fontId="0" fillId="2" borderId="19" xfId="0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0" fillId="2" borderId="22" xfId="0" applyFill="1" applyBorder="1"/>
    <xf numFmtId="0" fontId="0" fillId="2" borderId="30" xfId="0" applyFill="1" applyBorder="1"/>
    <xf numFmtId="0" fontId="0" fillId="2" borderId="31" xfId="0" applyFill="1" applyBorder="1"/>
    <xf numFmtId="0" fontId="0" fillId="5" borderId="23" xfId="0" applyFill="1" applyBorder="1"/>
    <xf numFmtId="0" fontId="0" fillId="2" borderId="23" xfId="0" applyFill="1" applyBorder="1"/>
    <xf numFmtId="0" fontId="0" fillId="4" borderId="13" xfId="0" applyFill="1" applyBorder="1"/>
    <xf numFmtId="0" fontId="0" fillId="4" borderId="23" xfId="0" applyFill="1" applyBorder="1"/>
    <xf numFmtId="0" fontId="0" fillId="4" borderId="14" xfId="0" applyFill="1" applyBorder="1"/>
    <xf numFmtId="0" fontId="0" fillId="6" borderId="24" xfId="0" applyFill="1" applyBorder="1"/>
    <xf numFmtId="0" fontId="0" fillId="3" borderId="30" xfId="0" applyFill="1" applyBorder="1"/>
    <xf numFmtId="0" fontId="0" fillId="3" borderId="3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8</xdr:row>
      <xdr:rowOff>104775</xdr:rowOff>
    </xdr:from>
    <xdr:to>
      <xdr:col>6</xdr:col>
      <xdr:colOff>590550</xdr:colOff>
      <xdr:row>8</xdr:row>
      <xdr:rowOff>104775</xdr:rowOff>
    </xdr:to>
    <xdr:cxnSp macro="">
      <xdr:nvCxnSpPr>
        <xdr:cNvPr id="3" name="Straight Connector 2"/>
        <xdr:cNvCxnSpPr/>
      </xdr:nvCxnSpPr>
      <xdr:spPr>
        <a:xfrm>
          <a:off x="4743450" y="1247775"/>
          <a:ext cx="5619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8</xdr:row>
      <xdr:rowOff>95250</xdr:rowOff>
    </xdr:from>
    <xdr:to>
      <xdr:col>9</xdr:col>
      <xdr:colOff>590550</xdr:colOff>
      <xdr:row>8</xdr:row>
      <xdr:rowOff>95250</xdr:rowOff>
    </xdr:to>
    <xdr:cxnSp macro="">
      <xdr:nvCxnSpPr>
        <xdr:cNvPr id="4" name="Straight Connector 3"/>
        <xdr:cNvCxnSpPr/>
      </xdr:nvCxnSpPr>
      <xdr:spPr>
        <a:xfrm>
          <a:off x="7324725" y="1238250"/>
          <a:ext cx="5619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27</xdr:row>
      <xdr:rowOff>114300</xdr:rowOff>
    </xdr:from>
    <xdr:to>
      <xdr:col>9</xdr:col>
      <xdr:colOff>600075</xdr:colOff>
      <xdr:row>27</xdr:row>
      <xdr:rowOff>114300</xdr:rowOff>
    </xdr:to>
    <xdr:cxnSp macro="">
      <xdr:nvCxnSpPr>
        <xdr:cNvPr id="5" name="Straight Connector 4"/>
        <xdr:cNvCxnSpPr/>
      </xdr:nvCxnSpPr>
      <xdr:spPr>
        <a:xfrm>
          <a:off x="7334250" y="4876800"/>
          <a:ext cx="5619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311150</xdr:colOff>
      <xdr:row>27</xdr:row>
      <xdr:rowOff>101600</xdr:rowOff>
    </xdr:from>
    <xdr:to>
      <xdr:col>6</xdr:col>
      <xdr:colOff>600075</xdr:colOff>
      <xdr:row>27</xdr:row>
      <xdr:rowOff>104775</xdr:rowOff>
    </xdr:to>
    <xdr:cxnSp macro="">
      <xdr:nvCxnSpPr>
        <xdr:cNvPr id="6" name="Straight Connector 5"/>
        <xdr:cNvCxnSpPr/>
      </xdr:nvCxnSpPr>
      <xdr:spPr>
        <a:xfrm>
          <a:off x="5029200" y="4864100"/>
          <a:ext cx="288925" cy="317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8</xdr:row>
      <xdr:rowOff>104776</xdr:rowOff>
    </xdr:from>
    <xdr:to>
      <xdr:col>6</xdr:col>
      <xdr:colOff>323850</xdr:colOff>
      <xdr:row>27</xdr:row>
      <xdr:rowOff>114300</xdr:rowOff>
    </xdr:to>
    <xdr:cxnSp macro="">
      <xdr:nvCxnSpPr>
        <xdr:cNvPr id="8" name="Straight Connector 7"/>
        <xdr:cNvCxnSpPr/>
      </xdr:nvCxnSpPr>
      <xdr:spPr>
        <a:xfrm flipV="1">
          <a:off x="5029200" y="1247776"/>
          <a:ext cx="9525" cy="3629024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6</xdr:row>
      <xdr:rowOff>95250</xdr:rowOff>
    </xdr:from>
    <xdr:to>
      <xdr:col>3</xdr:col>
      <xdr:colOff>590550</xdr:colOff>
      <xdr:row>6</xdr:row>
      <xdr:rowOff>95250</xdr:rowOff>
    </xdr:to>
    <xdr:cxnSp macro="">
      <xdr:nvCxnSpPr>
        <xdr:cNvPr id="11" name="Straight Connector 10"/>
        <xdr:cNvCxnSpPr/>
      </xdr:nvCxnSpPr>
      <xdr:spPr>
        <a:xfrm>
          <a:off x="2057400" y="857250"/>
          <a:ext cx="5619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8</xdr:row>
      <xdr:rowOff>95250</xdr:rowOff>
    </xdr:from>
    <xdr:to>
      <xdr:col>3</xdr:col>
      <xdr:colOff>600075</xdr:colOff>
      <xdr:row>8</xdr:row>
      <xdr:rowOff>95250</xdr:rowOff>
    </xdr:to>
    <xdr:cxnSp macro="">
      <xdr:nvCxnSpPr>
        <xdr:cNvPr id="12" name="Straight Connector 11"/>
        <xdr:cNvCxnSpPr/>
      </xdr:nvCxnSpPr>
      <xdr:spPr>
        <a:xfrm>
          <a:off x="2352675" y="1238250"/>
          <a:ext cx="27622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327027</xdr:colOff>
      <xdr:row>6</xdr:row>
      <xdr:rowOff>114300</xdr:rowOff>
    </xdr:from>
    <xdr:to>
      <xdr:col>3</xdr:col>
      <xdr:colOff>330200</xdr:colOff>
      <xdr:row>8</xdr:row>
      <xdr:rowOff>101600</xdr:rowOff>
    </xdr:to>
    <xdr:cxnSp macro="">
      <xdr:nvCxnSpPr>
        <xdr:cNvPr id="14" name="Straight Connector 13"/>
        <xdr:cNvCxnSpPr/>
      </xdr:nvCxnSpPr>
      <xdr:spPr>
        <a:xfrm>
          <a:off x="2359027" y="876300"/>
          <a:ext cx="3173" cy="36830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6</xdr:row>
      <xdr:rowOff>104775</xdr:rowOff>
    </xdr:from>
    <xdr:to>
      <xdr:col>9</xdr:col>
      <xdr:colOff>581025</xdr:colOff>
      <xdr:row>6</xdr:row>
      <xdr:rowOff>104775</xdr:rowOff>
    </xdr:to>
    <xdr:cxnSp macro="">
      <xdr:nvCxnSpPr>
        <xdr:cNvPr id="19" name="Straight Connector 18"/>
        <xdr:cNvCxnSpPr/>
      </xdr:nvCxnSpPr>
      <xdr:spPr>
        <a:xfrm>
          <a:off x="4743450" y="1247775"/>
          <a:ext cx="313372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8</xdr:row>
      <xdr:rowOff>104775</xdr:rowOff>
    </xdr:from>
    <xdr:to>
      <xdr:col>20</xdr:col>
      <xdr:colOff>590550</xdr:colOff>
      <xdr:row>8</xdr:row>
      <xdr:rowOff>104775</xdr:rowOff>
    </xdr:to>
    <xdr:cxnSp macro="">
      <xdr:nvCxnSpPr>
        <xdr:cNvPr id="13" name="Straight Connector 12"/>
        <xdr:cNvCxnSpPr/>
      </xdr:nvCxnSpPr>
      <xdr:spPr>
        <a:xfrm>
          <a:off x="4010025" y="1895475"/>
          <a:ext cx="42862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28575</xdr:colOff>
      <xdr:row>8</xdr:row>
      <xdr:rowOff>95250</xdr:rowOff>
    </xdr:from>
    <xdr:to>
      <xdr:col>23</xdr:col>
      <xdr:colOff>590550</xdr:colOff>
      <xdr:row>8</xdr:row>
      <xdr:rowOff>95250</xdr:rowOff>
    </xdr:to>
    <xdr:cxnSp macro="">
      <xdr:nvCxnSpPr>
        <xdr:cNvPr id="15" name="Straight Connector 14"/>
        <xdr:cNvCxnSpPr/>
      </xdr:nvCxnSpPr>
      <xdr:spPr>
        <a:xfrm>
          <a:off x="6143625" y="1885950"/>
          <a:ext cx="247650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27</xdr:row>
      <xdr:rowOff>114300</xdr:rowOff>
    </xdr:from>
    <xdr:to>
      <xdr:col>23</xdr:col>
      <xdr:colOff>600075</xdr:colOff>
      <xdr:row>27</xdr:row>
      <xdr:rowOff>114300</xdr:rowOff>
    </xdr:to>
    <xdr:cxnSp macro="">
      <xdr:nvCxnSpPr>
        <xdr:cNvPr id="16" name="Straight Connector 15"/>
        <xdr:cNvCxnSpPr/>
      </xdr:nvCxnSpPr>
      <xdr:spPr>
        <a:xfrm>
          <a:off x="6153150" y="5572125"/>
          <a:ext cx="23812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27</xdr:row>
      <xdr:rowOff>101600</xdr:rowOff>
    </xdr:from>
    <xdr:to>
      <xdr:col>20</xdr:col>
      <xdr:colOff>600075</xdr:colOff>
      <xdr:row>27</xdr:row>
      <xdr:rowOff>104775</xdr:rowOff>
    </xdr:to>
    <xdr:cxnSp macro="">
      <xdr:nvCxnSpPr>
        <xdr:cNvPr id="17" name="Straight Connector 16"/>
        <xdr:cNvCxnSpPr/>
      </xdr:nvCxnSpPr>
      <xdr:spPr>
        <a:xfrm>
          <a:off x="4292600" y="5559425"/>
          <a:ext cx="146050" cy="317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314325</xdr:colOff>
      <xdr:row>8</xdr:row>
      <xdr:rowOff>104776</xdr:rowOff>
    </xdr:from>
    <xdr:to>
      <xdr:col>20</xdr:col>
      <xdr:colOff>323850</xdr:colOff>
      <xdr:row>27</xdr:row>
      <xdr:rowOff>114300</xdr:rowOff>
    </xdr:to>
    <xdr:cxnSp macro="">
      <xdr:nvCxnSpPr>
        <xdr:cNvPr id="18" name="Straight Connector 17"/>
        <xdr:cNvCxnSpPr/>
      </xdr:nvCxnSpPr>
      <xdr:spPr>
        <a:xfrm flipV="1">
          <a:off x="4295775" y="1895476"/>
          <a:ext cx="9525" cy="367664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6</xdr:row>
      <xdr:rowOff>95250</xdr:rowOff>
    </xdr:from>
    <xdr:to>
      <xdr:col>17</xdr:col>
      <xdr:colOff>590550</xdr:colOff>
      <xdr:row>6</xdr:row>
      <xdr:rowOff>95250</xdr:rowOff>
    </xdr:to>
    <xdr:cxnSp macro="">
      <xdr:nvCxnSpPr>
        <xdr:cNvPr id="20" name="Straight Connector 19"/>
        <xdr:cNvCxnSpPr/>
      </xdr:nvCxnSpPr>
      <xdr:spPr>
        <a:xfrm>
          <a:off x="1495425" y="1476375"/>
          <a:ext cx="4095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323850</xdr:colOff>
      <xdr:row>8</xdr:row>
      <xdr:rowOff>95250</xdr:rowOff>
    </xdr:from>
    <xdr:to>
      <xdr:col>17</xdr:col>
      <xdr:colOff>600075</xdr:colOff>
      <xdr:row>8</xdr:row>
      <xdr:rowOff>95250</xdr:rowOff>
    </xdr:to>
    <xdr:cxnSp macro="">
      <xdr:nvCxnSpPr>
        <xdr:cNvPr id="21" name="Straight Connector 20"/>
        <xdr:cNvCxnSpPr/>
      </xdr:nvCxnSpPr>
      <xdr:spPr>
        <a:xfrm>
          <a:off x="1790700" y="1885950"/>
          <a:ext cx="114300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327027</xdr:colOff>
      <xdr:row>6</xdr:row>
      <xdr:rowOff>114300</xdr:rowOff>
    </xdr:from>
    <xdr:to>
      <xdr:col>17</xdr:col>
      <xdr:colOff>330200</xdr:colOff>
      <xdr:row>8</xdr:row>
      <xdr:rowOff>101600</xdr:rowOff>
    </xdr:to>
    <xdr:cxnSp macro="">
      <xdr:nvCxnSpPr>
        <xdr:cNvPr id="22" name="Straight Connector 21"/>
        <xdr:cNvCxnSpPr/>
      </xdr:nvCxnSpPr>
      <xdr:spPr>
        <a:xfrm>
          <a:off x="1793877" y="1495425"/>
          <a:ext cx="3173" cy="39687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6</xdr:row>
      <xdr:rowOff>104775</xdr:rowOff>
    </xdr:from>
    <xdr:to>
      <xdr:col>23</xdr:col>
      <xdr:colOff>581025</xdr:colOff>
      <xdr:row>6</xdr:row>
      <xdr:rowOff>104775</xdr:rowOff>
    </xdr:to>
    <xdr:cxnSp macro="">
      <xdr:nvCxnSpPr>
        <xdr:cNvPr id="23" name="Straight Connector 22"/>
        <xdr:cNvCxnSpPr/>
      </xdr:nvCxnSpPr>
      <xdr:spPr>
        <a:xfrm>
          <a:off x="4010025" y="1485900"/>
          <a:ext cx="2381250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8</xdr:row>
      <xdr:rowOff>104775</xdr:rowOff>
    </xdr:from>
    <xdr:to>
      <xdr:col>8</xdr:col>
      <xdr:colOff>590550</xdr:colOff>
      <xdr:row>8</xdr:row>
      <xdr:rowOff>104775</xdr:rowOff>
    </xdr:to>
    <xdr:cxnSp macro="">
      <xdr:nvCxnSpPr>
        <xdr:cNvPr id="11" name="Straight Connector 10"/>
        <xdr:cNvCxnSpPr/>
      </xdr:nvCxnSpPr>
      <xdr:spPr>
        <a:xfrm>
          <a:off x="11906250" y="1895475"/>
          <a:ext cx="438150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8</xdr:row>
      <xdr:rowOff>95250</xdr:rowOff>
    </xdr:from>
    <xdr:to>
      <xdr:col>12</xdr:col>
      <xdr:colOff>590550</xdr:colOff>
      <xdr:row>8</xdr:row>
      <xdr:rowOff>95250</xdr:rowOff>
    </xdr:to>
    <xdr:cxnSp macro="">
      <xdr:nvCxnSpPr>
        <xdr:cNvPr id="12" name="Straight Connector 11"/>
        <xdr:cNvCxnSpPr/>
      </xdr:nvCxnSpPr>
      <xdr:spPr>
        <a:xfrm>
          <a:off x="14239875" y="1885950"/>
          <a:ext cx="2952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20</xdr:row>
      <xdr:rowOff>114300</xdr:rowOff>
    </xdr:from>
    <xdr:to>
      <xdr:col>12</xdr:col>
      <xdr:colOff>600075</xdr:colOff>
      <xdr:row>20</xdr:row>
      <xdr:rowOff>114300</xdr:rowOff>
    </xdr:to>
    <xdr:cxnSp macro="">
      <xdr:nvCxnSpPr>
        <xdr:cNvPr id="13" name="Straight Connector 12"/>
        <xdr:cNvCxnSpPr/>
      </xdr:nvCxnSpPr>
      <xdr:spPr>
        <a:xfrm>
          <a:off x="14249400" y="5572125"/>
          <a:ext cx="285750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311150</xdr:colOff>
      <xdr:row>20</xdr:row>
      <xdr:rowOff>101600</xdr:rowOff>
    </xdr:from>
    <xdr:to>
      <xdr:col>8</xdr:col>
      <xdr:colOff>600075</xdr:colOff>
      <xdr:row>20</xdr:row>
      <xdr:rowOff>104775</xdr:rowOff>
    </xdr:to>
    <xdr:cxnSp macro="">
      <xdr:nvCxnSpPr>
        <xdr:cNvPr id="14" name="Straight Connector 13"/>
        <xdr:cNvCxnSpPr/>
      </xdr:nvCxnSpPr>
      <xdr:spPr>
        <a:xfrm>
          <a:off x="12188825" y="5559425"/>
          <a:ext cx="155575" cy="317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314325</xdr:colOff>
      <xdr:row>8</xdr:row>
      <xdr:rowOff>104776</xdr:rowOff>
    </xdr:from>
    <xdr:to>
      <xdr:col>8</xdr:col>
      <xdr:colOff>323850</xdr:colOff>
      <xdr:row>20</xdr:row>
      <xdr:rowOff>114300</xdr:rowOff>
    </xdr:to>
    <xdr:cxnSp macro="">
      <xdr:nvCxnSpPr>
        <xdr:cNvPr id="15" name="Straight Connector 14"/>
        <xdr:cNvCxnSpPr/>
      </xdr:nvCxnSpPr>
      <xdr:spPr>
        <a:xfrm flipV="1">
          <a:off x="12192000" y="1895476"/>
          <a:ext cx="9525" cy="367664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6</xdr:row>
      <xdr:rowOff>95250</xdr:rowOff>
    </xdr:from>
    <xdr:to>
      <xdr:col>4</xdr:col>
      <xdr:colOff>590550</xdr:colOff>
      <xdr:row>6</xdr:row>
      <xdr:rowOff>95250</xdr:rowOff>
    </xdr:to>
    <xdr:cxnSp macro="">
      <xdr:nvCxnSpPr>
        <xdr:cNvPr id="16" name="Straight Connector 15"/>
        <xdr:cNvCxnSpPr/>
      </xdr:nvCxnSpPr>
      <xdr:spPr>
        <a:xfrm>
          <a:off x="10296525" y="1476375"/>
          <a:ext cx="361950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8</xdr:row>
      <xdr:rowOff>95250</xdr:rowOff>
    </xdr:from>
    <xdr:to>
      <xdr:col>4</xdr:col>
      <xdr:colOff>600075</xdr:colOff>
      <xdr:row>8</xdr:row>
      <xdr:rowOff>95250</xdr:rowOff>
    </xdr:to>
    <xdr:cxnSp macro="">
      <xdr:nvCxnSpPr>
        <xdr:cNvPr id="17" name="Straight Connector 16"/>
        <xdr:cNvCxnSpPr/>
      </xdr:nvCxnSpPr>
      <xdr:spPr>
        <a:xfrm>
          <a:off x="10591800" y="1885950"/>
          <a:ext cx="666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327027</xdr:colOff>
      <xdr:row>6</xdr:row>
      <xdr:rowOff>114300</xdr:rowOff>
    </xdr:from>
    <xdr:to>
      <xdr:col>4</xdr:col>
      <xdr:colOff>330200</xdr:colOff>
      <xdr:row>8</xdr:row>
      <xdr:rowOff>101600</xdr:rowOff>
    </xdr:to>
    <xdr:cxnSp macro="">
      <xdr:nvCxnSpPr>
        <xdr:cNvPr id="18" name="Straight Connector 17"/>
        <xdr:cNvCxnSpPr/>
      </xdr:nvCxnSpPr>
      <xdr:spPr>
        <a:xfrm>
          <a:off x="10594977" y="1495425"/>
          <a:ext cx="3173" cy="39687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6</xdr:row>
      <xdr:rowOff>104775</xdr:rowOff>
    </xdr:from>
    <xdr:to>
      <xdr:col>12</xdr:col>
      <xdr:colOff>581025</xdr:colOff>
      <xdr:row>6</xdr:row>
      <xdr:rowOff>104775</xdr:rowOff>
    </xdr:to>
    <xdr:cxnSp macro="">
      <xdr:nvCxnSpPr>
        <xdr:cNvPr id="19" name="Straight Connector 18"/>
        <xdr:cNvCxnSpPr/>
      </xdr:nvCxnSpPr>
      <xdr:spPr>
        <a:xfrm>
          <a:off x="11906250" y="1485900"/>
          <a:ext cx="2628900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4"/>
  <sheetViews>
    <sheetView zoomScaleNormal="100" workbookViewId="0">
      <selection activeCell="O3" sqref="O3:AB34"/>
    </sheetView>
  </sheetViews>
  <sheetFormatPr defaultRowHeight="15" x14ac:dyDescent="0.25"/>
  <cols>
    <col min="1" max="1" width="2.5703125" customWidth="1"/>
    <col min="2" max="2" width="10.28515625" customWidth="1"/>
    <col min="4" max="4" width="6.5703125" customWidth="1"/>
    <col min="5" max="5" width="22" customWidth="1"/>
    <col min="7" max="7" width="6.85546875" customWidth="1"/>
    <col min="8" max="8" width="17" customWidth="1"/>
    <col min="9" max="9" width="8.140625" customWidth="1"/>
    <col min="10" max="10" width="4.140625" customWidth="1"/>
    <col min="11" max="11" width="24.42578125" customWidth="1"/>
    <col min="12" max="13" width="4.7109375" customWidth="1"/>
    <col min="14" max="14" width="2.42578125" customWidth="1"/>
    <col min="15" max="15" width="2.7109375" customWidth="1"/>
    <col min="16" max="16" width="10" customWidth="1"/>
    <col min="18" max="18" width="5.85546875" customWidth="1"/>
    <col min="21" max="21" width="7" customWidth="1"/>
    <col min="22" max="22" width="18.85546875" customWidth="1"/>
    <col min="24" max="24" width="4.85546875" customWidth="1"/>
    <col min="25" max="25" width="24.5703125" customWidth="1"/>
    <col min="26" max="26" width="5.5703125" customWidth="1"/>
    <col min="27" max="27" width="5.7109375" customWidth="1"/>
    <col min="28" max="28" width="3" customWidth="1"/>
  </cols>
  <sheetData>
    <row r="2" spans="1:28" ht="15.75" thickBot="1" x14ac:dyDescent="0.3"/>
    <row r="3" spans="1:28" ht="32.25" thickBot="1" x14ac:dyDescent="0.55000000000000004">
      <c r="A3" s="33"/>
      <c r="B3" s="34"/>
      <c r="C3" s="34"/>
      <c r="D3" s="34"/>
      <c r="E3" s="34"/>
      <c r="F3" s="34"/>
      <c r="G3" s="34"/>
      <c r="H3" s="35" t="s">
        <v>32</v>
      </c>
      <c r="I3" s="34"/>
      <c r="J3" s="34"/>
      <c r="K3" s="34"/>
      <c r="L3" s="34"/>
      <c r="M3" s="34"/>
      <c r="N3" s="36"/>
      <c r="O3" s="33"/>
      <c r="P3" s="34"/>
      <c r="Q3" s="34"/>
      <c r="R3" s="34"/>
      <c r="S3" s="34"/>
      <c r="T3" s="34"/>
      <c r="U3" s="34"/>
      <c r="V3" s="35" t="s">
        <v>32</v>
      </c>
      <c r="W3" s="34"/>
      <c r="X3" s="34"/>
      <c r="Y3" s="34"/>
      <c r="Z3" s="34"/>
      <c r="AA3" s="34"/>
      <c r="AB3" s="36"/>
    </row>
    <row r="4" spans="1:28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5"/>
    </row>
    <row r="5" spans="1:28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6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</row>
    <row r="6" spans="1:28" ht="15.75" thickBot="1" x14ac:dyDescent="0.3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  <c r="O6" s="26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8"/>
    </row>
    <row r="7" spans="1:28" ht="16.5" thickTop="1" thickBot="1" x14ac:dyDescent="0.3">
      <c r="A7" s="26"/>
      <c r="B7" s="19" t="s">
        <v>0</v>
      </c>
      <c r="C7" s="20" t="s">
        <v>30</v>
      </c>
      <c r="D7" s="27"/>
      <c r="E7" s="19" t="s">
        <v>1</v>
      </c>
      <c r="F7" s="20" t="s">
        <v>28</v>
      </c>
      <c r="G7" s="27"/>
      <c r="H7" s="27"/>
      <c r="I7" s="27"/>
      <c r="J7" s="27"/>
      <c r="K7" s="16" t="s">
        <v>31</v>
      </c>
      <c r="L7" s="17">
        <v>5</v>
      </c>
      <c r="M7" s="18" t="s">
        <v>25</v>
      </c>
      <c r="N7" s="28"/>
      <c r="O7" s="26"/>
      <c r="P7" s="19" t="s">
        <v>0</v>
      </c>
      <c r="Q7" s="20">
        <f>T7+T9</f>
        <v>232</v>
      </c>
      <c r="R7" s="27"/>
      <c r="S7" s="19" t="s">
        <v>1</v>
      </c>
      <c r="T7" s="20">
        <f>Z7</f>
        <v>5</v>
      </c>
      <c r="U7" s="27"/>
      <c r="V7" s="27"/>
      <c r="W7" s="27"/>
      <c r="X7" s="27"/>
      <c r="Y7" s="16" t="s">
        <v>31</v>
      </c>
      <c r="Z7" s="17">
        <v>5</v>
      </c>
      <c r="AA7" s="18" t="s">
        <v>25</v>
      </c>
      <c r="AB7" s="28"/>
    </row>
    <row r="8" spans="1:28" ht="15.75" thickBot="1" x14ac:dyDescent="0.3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6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8"/>
    </row>
    <row r="9" spans="1:28" ht="16.5" thickTop="1" thickBot="1" x14ac:dyDescent="0.3">
      <c r="A9" s="26"/>
      <c r="B9" s="27"/>
      <c r="C9" s="27"/>
      <c r="D9" s="27"/>
      <c r="E9" s="21" t="s">
        <v>2</v>
      </c>
      <c r="F9" s="22" t="s">
        <v>29</v>
      </c>
      <c r="G9" s="27"/>
      <c r="H9" s="21" t="s">
        <v>3</v>
      </c>
      <c r="I9" s="22" t="s">
        <v>27</v>
      </c>
      <c r="J9" s="27"/>
      <c r="K9" s="1" t="s">
        <v>8</v>
      </c>
      <c r="L9" s="4">
        <v>4</v>
      </c>
      <c r="M9" s="7" t="s">
        <v>25</v>
      </c>
      <c r="N9" s="28"/>
      <c r="O9" s="26"/>
      <c r="P9" s="27"/>
      <c r="Q9" s="27"/>
      <c r="R9" s="27"/>
      <c r="S9" s="21" t="s">
        <v>2</v>
      </c>
      <c r="T9" s="22">
        <f>W9+W28</f>
        <v>227</v>
      </c>
      <c r="U9" s="27"/>
      <c r="V9" s="21" t="s">
        <v>3</v>
      </c>
      <c r="W9" s="22">
        <f>Z26</f>
        <v>87</v>
      </c>
      <c r="X9" s="27"/>
      <c r="Y9" s="1" t="s">
        <v>8</v>
      </c>
      <c r="Z9" s="4">
        <v>19</v>
      </c>
      <c r="AA9" s="7" t="s">
        <v>25</v>
      </c>
      <c r="AB9" s="28"/>
    </row>
    <row r="10" spans="1:28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" t="s">
        <v>9</v>
      </c>
      <c r="L10" s="5">
        <v>4</v>
      </c>
      <c r="M10" s="8" t="s">
        <v>25</v>
      </c>
      <c r="N10" s="28"/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" t="s">
        <v>9</v>
      </c>
      <c r="Z10" s="5">
        <v>4</v>
      </c>
      <c r="AA10" s="8" t="s">
        <v>25</v>
      </c>
      <c r="AB10" s="28"/>
    </row>
    <row r="11" spans="1:28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" t="s">
        <v>10</v>
      </c>
      <c r="L11" s="5">
        <v>12</v>
      </c>
      <c r="M11" s="8" t="s">
        <v>25</v>
      </c>
      <c r="N11" s="28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" t="s">
        <v>10</v>
      </c>
      <c r="Z11" s="5">
        <v>14</v>
      </c>
      <c r="AA11" s="8" t="s">
        <v>25</v>
      </c>
      <c r="AB11" s="28"/>
    </row>
    <row r="12" spans="1:28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" t="s">
        <v>5</v>
      </c>
      <c r="L12" s="5">
        <v>60</v>
      </c>
      <c r="M12" s="8" t="s">
        <v>25</v>
      </c>
      <c r="N12" s="28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"/>
      <c r="Z12" s="5">
        <v>0</v>
      </c>
      <c r="AA12" s="8" t="s">
        <v>25</v>
      </c>
      <c r="AB12" s="28"/>
    </row>
    <row r="13" spans="1:28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" t="s">
        <v>11</v>
      </c>
      <c r="L13" s="5">
        <v>1</v>
      </c>
      <c r="M13" s="8" t="s">
        <v>25</v>
      </c>
      <c r="N13" s="28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" t="s">
        <v>11</v>
      </c>
      <c r="Z13" s="5">
        <v>1</v>
      </c>
      <c r="AA13" s="8" t="s">
        <v>25</v>
      </c>
      <c r="AB13" s="28"/>
    </row>
    <row r="14" spans="1:28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" t="s">
        <v>12</v>
      </c>
      <c r="L14" s="5">
        <v>5</v>
      </c>
      <c r="M14" s="8" t="s">
        <v>25</v>
      </c>
      <c r="N14" s="28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" t="s">
        <v>12</v>
      </c>
      <c r="Z14" s="5">
        <v>5</v>
      </c>
      <c r="AA14" s="8" t="s">
        <v>25</v>
      </c>
      <c r="AB14" s="28"/>
    </row>
    <row r="15" spans="1:28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" t="s">
        <v>13</v>
      </c>
      <c r="L15" s="5">
        <v>9</v>
      </c>
      <c r="M15" s="8" t="s">
        <v>25</v>
      </c>
      <c r="N15" s="28"/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" t="s">
        <v>13</v>
      </c>
      <c r="Z15" s="5">
        <v>9</v>
      </c>
      <c r="AA15" s="8" t="s">
        <v>25</v>
      </c>
      <c r="AB15" s="28"/>
    </row>
    <row r="16" spans="1:28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" t="s">
        <v>14</v>
      </c>
      <c r="L16" s="5">
        <v>9</v>
      </c>
      <c r="M16" s="8" t="s">
        <v>25</v>
      </c>
      <c r="N16" s="28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" t="s">
        <v>34</v>
      </c>
      <c r="Z16" s="5">
        <v>20</v>
      </c>
      <c r="AA16" s="8" t="s">
        <v>25</v>
      </c>
      <c r="AB16" s="28"/>
    </row>
    <row r="17" spans="1:28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" t="s">
        <v>15</v>
      </c>
      <c r="L17" s="5">
        <v>15</v>
      </c>
      <c r="M17" s="8" t="s">
        <v>25</v>
      </c>
      <c r="N17" s="28"/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2"/>
      <c r="Z17" s="5">
        <v>0</v>
      </c>
      <c r="AA17" s="8" t="s">
        <v>25</v>
      </c>
      <c r="AB17" s="28"/>
    </row>
    <row r="18" spans="1:28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" t="s">
        <v>16</v>
      </c>
      <c r="L18" s="5">
        <v>6</v>
      </c>
      <c r="M18" s="8" t="s">
        <v>25</v>
      </c>
      <c r="N18" s="28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"/>
      <c r="Z18" s="5">
        <v>0</v>
      </c>
      <c r="AA18" s="8" t="s">
        <v>25</v>
      </c>
      <c r="AB18" s="28"/>
    </row>
    <row r="19" spans="1:28" x14ac:dyDescent="0.2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" t="s">
        <v>17</v>
      </c>
      <c r="L19" s="5">
        <v>3</v>
      </c>
      <c r="M19" s="8" t="s">
        <v>25</v>
      </c>
      <c r="N19" s="28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"/>
      <c r="Z19" s="5">
        <v>0</v>
      </c>
      <c r="AA19" s="8" t="s">
        <v>25</v>
      </c>
      <c r="AB19" s="28"/>
    </row>
    <row r="20" spans="1:28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" t="s">
        <v>18</v>
      </c>
      <c r="L20" s="5">
        <v>1</v>
      </c>
      <c r="M20" s="8" t="s">
        <v>25</v>
      </c>
      <c r="N20" s="28"/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"/>
      <c r="Z20" s="5">
        <v>0</v>
      </c>
      <c r="AA20" s="8" t="s">
        <v>25</v>
      </c>
      <c r="AB20" s="28"/>
    </row>
    <row r="21" spans="1:28" x14ac:dyDescent="0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" t="s">
        <v>19</v>
      </c>
      <c r="L21" s="5">
        <v>2</v>
      </c>
      <c r="M21" s="8" t="s">
        <v>25</v>
      </c>
      <c r="N21" s="28"/>
      <c r="O21" s="26"/>
      <c r="P21" s="27"/>
      <c r="Q21" s="27"/>
      <c r="R21" s="27"/>
      <c r="S21" s="27"/>
      <c r="T21" s="27"/>
      <c r="U21" s="27"/>
      <c r="V21" s="27"/>
      <c r="W21" s="27"/>
      <c r="X21" s="27"/>
      <c r="Y21" s="2"/>
      <c r="Z21" s="5">
        <v>0</v>
      </c>
      <c r="AA21" s="8" t="s">
        <v>25</v>
      </c>
      <c r="AB21" s="28"/>
    </row>
    <row r="22" spans="1:28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" t="s">
        <v>20</v>
      </c>
      <c r="L22" s="5">
        <v>3</v>
      </c>
      <c r="M22" s="8" t="s">
        <v>25</v>
      </c>
      <c r="N22" s="28"/>
      <c r="O22" s="26"/>
      <c r="P22" s="27"/>
      <c r="Q22" s="27"/>
      <c r="R22" s="27"/>
      <c r="S22" s="27"/>
      <c r="T22" s="27"/>
      <c r="U22" s="27"/>
      <c r="V22" s="27"/>
      <c r="W22" s="27"/>
      <c r="X22" s="27"/>
      <c r="Y22" s="2" t="s">
        <v>33</v>
      </c>
      <c r="Z22" s="5">
        <v>9</v>
      </c>
      <c r="AA22" s="8" t="s">
        <v>25</v>
      </c>
      <c r="AB22" s="28"/>
    </row>
    <row r="23" spans="1:28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" t="s">
        <v>21</v>
      </c>
      <c r="L23" s="5">
        <v>4</v>
      </c>
      <c r="M23" s="8" t="s">
        <v>25</v>
      </c>
      <c r="N23" s="28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"/>
      <c r="Z23" s="5">
        <v>0</v>
      </c>
      <c r="AA23" s="8" t="s">
        <v>25</v>
      </c>
      <c r="AB23" s="28"/>
    </row>
    <row r="24" spans="1:28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" t="s">
        <v>22</v>
      </c>
      <c r="L24" s="5">
        <v>6</v>
      </c>
      <c r="M24" s="8" t="s">
        <v>25</v>
      </c>
      <c r="N24" s="28"/>
      <c r="O24" s="26"/>
      <c r="P24" s="27"/>
      <c r="Q24" s="27"/>
      <c r="R24" s="27"/>
      <c r="S24" s="27"/>
      <c r="T24" s="27"/>
      <c r="U24" s="27"/>
      <c r="V24" s="27"/>
      <c r="W24" s="27"/>
      <c r="X24" s="27"/>
      <c r="Y24" s="2" t="s">
        <v>22</v>
      </c>
      <c r="Z24" s="5">
        <v>6</v>
      </c>
      <c r="AA24" s="8" t="s">
        <v>25</v>
      </c>
      <c r="AB24" s="28"/>
    </row>
    <row r="25" spans="1:28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" t="s">
        <v>23</v>
      </c>
      <c r="L25" s="5">
        <v>3</v>
      </c>
      <c r="M25" s="8" t="s">
        <v>25</v>
      </c>
      <c r="N25" s="28"/>
      <c r="O25" s="26"/>
      <c r="P25" s="27"/>
      <c r="Q25" s="27"/>
      <c r="R25" s="27"/>
      <c r="S25" s="27"/>
      <c r="T25" s="27"/>
      <c r="U25" s="27"/>
      <c r="V25" s="27"/>
      <c r="W25" s="27"/>
      <c r="X25" s="27"/>
      <c r="Y25" s="2"/>
      <c r="Z25" s="5">
        <v>0</v>
      </c>
      <c r="AA25" s="8" t="s">
        <v>25</v>
      </c>
      <c r="AB25" s="28"/>
    </row>
    <row r="26" spans="1:28" ht="15.75" thickBot="1" x14ac:dyDescent="0.3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3" t="s">
        <v>24</v>
      </c>
      <c r="L26" s="6">
        <f>SUM(L9:L25)</f>
        <v>147</v>
      </c>
      <c r="M26" s="9" t="s">
        <v>25</v>
      </c>
      <c r="N26" s="28"/>
      <c r="O26" s="26"/>
      <c r="P26" s="27"/>
      <c r="Q26" s="27"/>
      <c r="R26" s="27"/>
      <c r="S26" s="27"/>
      <c r="T26" s="27"/>
      <c r="U26" s="27"/>
      <c r="V26" s="27"/>
      <c r="W26" s="27"/>
      <c r="X26" s="27"/>
      <c r="Y26" s="3" t="s">
        <v>24</v>
      </c>
      <c r="Z26" s="6">
        <f>SUM(Z9:Z25)</f>
        <v>87</v>
      </c>
      <c r="AA26" s="9" t="s">
        <v>25</v>
      </c>
      <c r="AB26" s="28"/>
    </row>
    <row r="27" spans="1:28" ht="16.5" thickTop="1" thickBot="1" x14ac:dyDescent="0.3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</row>
    <row r="28" spans="1:28" ht="15.75" thickTop="1" x14ac:dyDescent="0.25">
      <c r="A28" s="26"/>
      <c r="B28" s="27"/>
      <c r="C28" s="27"/>
      <c r="D28" s="27"/>
      <c r="E28" s="27"/>
      <c r="F28" s="27"/>
      <c r="G28" s="27"/>
      <c r="H28" s="29" t="s">
        <v>2</v>
      </c>
      <c r="I28" s="29" t="s">
        <v>26</v>
      </c>
      <c r="J28" s="27"/>
      <c r="K28" s="10" t="s">
        <v>4</v>
      </c>
      <c r="L28" s="10">
        <v>5</v>
      </c>
      <c r="M28" s="13" t="s">
        <v>25</v>
      </c>
      <c r="N28" s="28"/>
      <c r="O28" s="26"/>
      <c r="P28" s="27"/>
      <c r="Q28" s="27"/>
      <c r="R28" s="27"/>
      <c r="S28" s="27"/>
      <c r="T28" s="27"/>
      <c r="U28" s="27"/>
      <c r="V28" s="29" t="s">
        <v>2</v>
      </c>
      <c r="W28" s="29">
        <f>Z32</f>
        <v>140</v>
      </c>
      <c r="X28" s="27"/>
      <c r="Y28" s="10" t="s">
        <v>4</v>
      </c>
      <c r="Z28" s="10">
        <v>5</v>
      </c>
      <c r="AA28" s="13" t="s">
        <v>25</v>
      </c>
      <c r="AB28" s="28"/>
    </row>
    <row r="29" spans="1:28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11" t="s">
        <v>5</v>
      </c>
      <c r="L29" s="11">
        <v>60</v>
      </c>
      <c r="M29" s="14" t="s">
        <v>25</v>
      </c>
      <c r="N29" s="28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11"/>
      <c r="Z29" s="11">
        <v>0</v>
      </c>
      <c r="AA29" s="14" t="s">
        <v>25</v>
      </c>
      <c r="AB29" s="28"/>
    </row>
    <row r="30" spans="1:28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11" t="s">
        <v>6</v>
      </c>
      <c r="L30" s="11">
        <v>130</v>
      </c>
      <c r="M30" s="14" t="s">
        <v>25</v>
      </c>
      <c r="N30" s="28"/>
      <c r="O30" s="26"/>
      <c r="P30" s="27"/>
      <c r="Q30" s="27"/>
      <c r="R30" s="27"/>
      <c r="S30" s="27"/>
      <c r="T30" s="27"/>
      <c r="U30" s="27"/>
      <c r="V30" s="27"/>
      <c r="W30" s="27"/>
      <c r="X30" s="27"/>
      <c r="Y30" s="11" t="s">
        <v>6</v>
      </c>
      <c r="Z30" s="11">
        <v>130</v>
      </c>
      <c r="AA30" s="14" t="s">
        <v>25</v>
      </c>
      <c r="AB30" s="28"/>
    </row>
    <row r="31" spans="1:28" x14ac:dyDescent="0.2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11" t="s">
        <v>7</v>
      </c>
      <c r="L31" s="11">
        <v>5</v>
      </c>
      <c r="M31" s="14" t="s">
        <v>25</v>
      </c>
      <c r="N31" s="28"/>
      <c r="O31" s="26"/>
      <c r="P31" s="27"/>
      <c r="Q31" s="27"/>
      <c r="R31" s="27"/>
      <c r="S31" s="27"/>
      <c r="T31" s="27"/>
      <c r="U31" s="27"/>
      <c r="V31" s="27"/>
      <c r="W31" s="27"/>
      <c r="X31" s="27"/>
      <c r="Y31" s="11" t="s">
        <v>7</v>
      </c>
      <c r="Z31" s="11">
        <v>5</v>
      </c>
      <c r="AA31" s="14" t="s">
        <v>25</v>
      </c>
      <c r="AB31" s="28"/>
    </row>
    <row r="32" spans="1:28" ht="15.75" thickBot="1" x14ac:dyDescent="0.3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12" t="s">
        <v>24</v>
      </c>
      <c r="L32" s="12">
        <f>SUM(L28:L31)</f>
        <v>200</v>
      </c>
      <c r="M32" s="15" t="s">
        <v>25</v>
      </c>
      <c r="N32" s="28"/>
      <c r="O32" s="26"/>
      <c r="P32" s="27"/>
      <c r="Q32" s="27"/>
      <c r="R32" s="27"/>
      <c r="S32" s="27"/>
      <c r="T32" s="27"/>
      <c r="U32" s="27"/>
      <c r="V32" s="27"/>
      <c r="W32" s="27"/>
      <c r="X32" s="27"/>
      <c r="Y32" s="12" t="s">
        <v>24</v>
      </c>
      <c r="Z32" s="12">
        <f>SUM(Z28:Z31)</f>
        <v>140</v>
      </c>
      <c r="AA32" s="15" t="s">
        <v>25</v>
      </c>
      <c r="AB32" s="28"/>
    </row>
    <row r="33" spans="1:28" ht="15.75" thickTop="1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26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"/>
    </row>
    <row r="34" spans="1:28" ht="15.75" thickBot="1" x14ac:dyDescent="0.3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0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abSelected="1" zoomScaleNormal="100" workbookViewId="0">
      <selection activeCell="D15" sqref="D15"/>
    </sheetView>
  </sheetViews>
  <sheetFormatPr defaultRowHeight="15" x14ac:dyDescent="0.25"/>
  <cols>
    <col min="1" max="1" width="3" customWidth="1"/>
    <col min="2" max="2" width="26" customWidth="1"/>
    <col min="3" max="3" width="3.85546875" customWidth="1"/>
    <col min="4" max="4" width="6" customWidth="1"/>
    <col min="5" max="5" width="6.28515625" customWidth="1"/>
    <col min="6" max="6" width="22.42578125" customWidth="1"/>
    <col min="7" max="7" width="4.140625" customWidth="1"/>
    <col min="8" max="8" width="5.85546875" customWidth="1"/>
    <col min="9" max="9" width="6.7109375" customWidth="1"/>
    <col min="10" max="10" width="19.28515625" customWidth="1"/>
    <col min="11" max="11" width="4.28515625" customWidth="1"/>
    <col min="12" max="12" width="5" customWidth="1"/>
    <col min="13" max="13" width="3.5703125" customWidth="1"/>
    <col min="14" max="14" width="35" customWidth="1"/>
    <col min="15" max="15" width="5.28515625" customWidth="1"/>
    <col min="16" max="16" width="4.7109375" customWidth="1"/>
  </cols>
  <sheetData>
    <row r="2" spans="1:17" ht="15.75" thickBot="1" x14ac:dyDescent="0.3"/>
    <row r="3" spans="1:17" ht="32.25" thickBot="1" x14ac:dyDescent="0.55000000000000004">
      <c r="A3" s="33"/>
      <c r="B3" s="34"/>
      <c r="C3" s="34"/>
      <c r="D3" s="34"/>
      <c r="E3" s="34"/>
      <c r="F3" s="34"/>
      <c r="G3" s="34"/>
      <c r="H3" s="34"/>
      <c r="I3" s="34"/>
      <c r="J3" s="35" t="s">
        <v>32</v>
      </c>
      <c r="K3" s="34"/>
      <c r="L3" s="34"/>
      <c r="M3" s="34"/>
      <c r="N3" s="34"/>
      <c r="O3" s="34"/>
      <c r="P3" s="34"/>
      <c r="Q3" s="36"/>
    </row>
    <row r="4" spans="1:17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5.75" thickBot="1" x14ac:dyDescent="0.3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16.5" thickTop="1" thickBot="1" x14ac:dyDescent="0.3">
      <c r="A7" s="26"/>
      <c r="B7" s="19" t="s">
        <v>35</v>
      </c>
      <c r="C7" s="48">
        <f>G7+G9</f>
        <v>232</v>
      </c>
      <c r="D7" s="20" t="s">
        <v>25</v>
      </c>
      <c r="E7" s="27"/>
      <c r="F7" s="19" t="s">
        <v>38</v>
      </c>
      <c r="G7" s="48">
        <f>O7</f>
        <v>5</v>
      </c>
      <c r="H7" s="20" t="s">
        <v>25</v>
      </c>
      <c r="I7" s="27"/>
      <c r="J7" s="27"/>
      <c r="K7" s="27"/>
      <c r="L7" s="27"/>
      <c r="M7" s="27"/>
      <c r="N7" s="53" t="s">
        <v>31</v>
      </c>
      <c r="O7" s="17">
        <v>5</v>
      </c>
      <c r="P7" s="18" t="s">
        <v>25</v>
      </c>
      <c r="Q7" s="28"/>
    </row>
    <row r="8" spans="1:17" ht="15.75" thickBot="1" x14ac:dyDescent="0.3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15.75" thickBot="1" x14ac:dyDescent="0.3">
      <c r="A9" s="26"/>
      <c r="B9" s="27"/>
      <c r="C9" s="27"/>
      <c r="D9" s="27"/>
      <c r="E9" s="27"/>
      <c r="F9" s="21" t="s">
        <v>2</v>
      </c>
      <c r="G9" s="49">
        <f>K9+K21</f>
        <v>227</v>
      </c>
      <c r="H9" s="22" t="s">
        <v>25</v>
      </c>
      <c r="I9" s="27"/>
      <c r="J9" s="21" t="s">
        <v>3</v>
      </c>
      <c r="K9" s="49">
        <f>O18</f>
        <v>87</v>
      </c>
      <c r="L9" s="22" t="s">
        <v>25</v>
      </c>
      <c r="M9" s="27"/>
      <c r="N9" s="38" t="s">
        <v>39</v>
      </c>
      <c r="O9" s="39">
        <v>19</v>
      </c>
      <c r="P9" s="40" t="s">
        <v>25</v>
      </c>
      <c r="Q9" s="28"/>
    </row>
    <row r="10" spans="1:17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1" t="s">
        <v>40</v>
      </c>
      <c r="O10" s="5">
        <v>4</v>
      </c>
      <c r="P10" s="42" t="s">
        <v>25</v>
      </c>
      <c r="Q10" s="28"/>
    </row>
    <row r="11" spans="1:17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41" t="s">
        <v>37</v>
      </c>
      <c r="O11" s="5">
        <v>14</v>
      </c>
      <c r="P11" s="42" t="s">
        <v>25</v>
      </c>
      <c r="Q11" s="28"/>
    </row>
    <row r="12" spans="1:17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1" t="s">
        <v>36</v>
      </c>
      <c r="O12" s="5">
        <v>1</v>
      </c>
      <c r="P12" s="42" t="s">
        <v>25</v>
      </c>
      <c r="Q12" s="28"/>
    </row>
    <row r="13" spans="1:17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1" t="s">
        <v>41</v>
      </c>
      <c r="O13" s="5">
        <v>5</v>
      </c>
      <c r="P13" s="42" t="s">
        <v>25</v>
      </c>
      <c r="Q13" s="28"/>
    </row>
    <row r="14" spans="1:17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1" t="s">
        <v>48</v>
      </c>
      <c r="O14" s="5">
        <v>9</v>
      </c>
      <c r="P14" s="42" t="s">
        <v>25</v>
      </c>
      <c r="Q14" s="28"/>
    </row>
    <row r="15" spans="1:17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1" t="s">
        <v>47</v>
      </c>
      <c r="O15" s="5">
        <v>20</v>
      </c>
      <c r="P15" s="42" t="s">
        <v>25</v>
      </c>
      <c r="Q15" s="28"/>
    </row>
    <row r="16" spans="1:17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1" t="s">
        <v>45</v>
      </c>
      <c r="O16" s="5">
        <v>9</v>
      </c>
      <c r="P16" s="42" t="s">
        <v>25</v>
      </c>
      <c r="Q16" s="28"/>
    </row>
    <row r="17" spans="1:17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1" t="s">
        <v>46</v>
      </c>
      <c r="O17" s="46">
        <v>6</v>
      </c>
      <c r="P17" s="47" t="s">
        <v>25</v>
      </c>
      <c r="Q17" s="28"/>
    </row>
    <row r="18" spans="1:17" ht="15.75" thickBot="1" x14ac:dyDescent="0.3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3" t="s">
        <v>24</v>
      </c>
      <c r="O18" s="44">
        <f>SUM(O9:O17)</f>
        <v>87</v>
      </c>
      <c r="P18" s="45" t="s">
        <v>25</v>
      </c>
      <c r="Q18" s="28"/>
    </row>
    <row r="19" spans="1:17" x14ac:dyDescent="0.2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7"/>
      <c r="O19" s="37"/>
      <c r="P19" s="37"/>
      <c r="Q19" s="28"/>
    </row>
    <row r="20" spans="1:17" ht="15.75" thickBot="1" x14ac:dyDescent="0.3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ht="16.5" thickTop="1" thickBot="1" x14ac:dyDescent="0.3">
      <c r="A21" s="26"/>
      <c r="B21" s="27"/>
      <c r="C21" s="27"/>
      <c r="D21" s="27"/>
      <c r="E21" s="27"/>
      <c r="F21" s="27"/>
      <c r="G21" s="27"/>
      <c r="H21" s="27"/>
      <c r="I21" s="27"/>
      <c r="J21" s="50" t="s">
        <v>2</v>
      </c>
      <c r="K21" s="51">
        <f>O24</f>
        <v>140</v>
      </c>
      <c r="L21" s="52" t="s">
        <v>25</v>
      </c>
      <c r="M21" s="27"/>
      <c r="N21" s="10" t="s">
        <v>44</v>
      </c>
      <c r="O21" s="10">
        <v>5</v>
      </c>
      <c r="P21" s="13" t="s">
        <v>25</v>
      </c>
      <c r="Q21" s="28"/>
    </row>
    <row r="22" spans="1:17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1" t="s">
        <v>43</v>
      </c>
      <c r="O22" s="11">
        <v>130</v>
      </c>
      <c r="P22" s="14" t="s">
        <v>25</v>
      </c>
      <c r="Q22" s="28"/>
    </row>
    <row r="23" spans="1:17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1" t="s">
        <v>42</v>
      </c>
      <c r="O23" s="54">
        <v>5</v>
      </c>
      <c r="P23" s="55" t="s">
        <v>25</v>
      </c>
      <c r="Q23" s="28"/>
    </row>
    <row r="24" spans="1:17" ht="15.75" thickBot="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2" t="s">
        <v>24</v>
      </c>
      <c r="O24" s="12">
        <f>SUM(O21:O23)</f>
        <v>140</v>
      </c>
      <c r="P24" s="15" t="s">
        <v>25</v>
      </c>
      <c r="Q24" s="28"/>
    </row>
    <row r="25" spans="1:17" ht="15.75" thickTop="1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pans="1:17" ht="15.75" thickBot="1" x14ac:dyDescent="0.3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Old</vt:lpstr>
      <vt:lpstr>New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Rutherford, Mark</dc:creator>
  <cp:lastModifiedBy>Ally Gagon</cp:lastModifiedBy>
  <dcterms:created xsi:type="dcterms:W3CDTF">2016-06-06T14:38:11Z</dcterms:created>
  <dcterms:modified xsi:type="dcterms:W3CDTF">2016-09-21T17:39:19Z</dcterms:modified>
</cp:coreProperties>
</file>